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ELE 240927 Traffic Control Services\Bid Opening\"/>
    </mc:Choice>
  </mc:AlternateContent>
  <xr:revisionPtr revIDLastSave="0" documentId="13_ncr:1_{8A788A42-EDCA-4AC0-AEAF-590EEDE3756D}" xr6:coauthVersionLast="47" xr6:coauthVersionMax="47" xr10:uidLastSave="{00000000-0000-0000-0000-000000000000}"/>
  <bookViews>
    <workbookView xWindow="25080" yWindow="-120" windowWidth="25440" windowHeight="15390" tabRatio="762" xr2:uid="{00000000-000D-0000-FFFF-FFFF00000000}"/>
  </bookViews>
  <sheets>
    <sheet name="Bid Tab" sheetId="17" r:id="rId1"/>
  </sheets>
  <definedNames>
    <definedName name="_xlnm.Print_Area" localSheetId="0">'Bid Tab'!$A$1:$J$43</definedName>
    <definedName name="_xlnm.Print_Titles" localSheetId="0">'Bid Tab'!$6:$7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" i="17" l="1"/>
  <c r="L32" i="17"/>
  <c r="L31" i="17"/>
  <c r="L30" i="17"/>
  <c r="L10" i="17"/>
  <c r="L9" i="17"/>
  <c r="N33" i="17"/>
  <c r="N32" i="17"/>
  <c r="N31" i="17"/>
  <c r="N30" i="17"/>
  <c r="N10" i="17"/>
  <c r="N9" i="17"/>
  <c r="J31" i="17" l="1"/>
  <c r="J32" i="17"/>
  <c r="J33" i="17"/>
  <c r="J30" i="17"/>
  <c r="J10" i="17"/>
  <c r="J9" i="17"/>
  <c r="H31" i="17"/>
  <c r="H32" i="17"/>
  <c r="H33" i="17"/>
  <c r="H30" i="17"/>
  <c r="H10" i="17"/>
  <c r="H9" i="17"/>
  <c r="L43" i="17" l="1"/>
  <c r="N27" i="17"/>
  <c r="L27" i="17"/>
  <c r="H43" i="17"/>
  <c r="J43" i="17"/>
  <c r="N43" i="17" l="1"/>
  <c r="F10" i="17"/>
  <c r="F9" i="17"/>
  <c r="F31" i="17"/>
  <c r="F32" i="17"/>
  <c r="F33" i="17"/>
  <c r="F30" i="17"/>
  <c r="F27" i="17" l="1"/>
  <c r="F43" i="17"/>
  <c r="J27" i="17" l="1"/>
  <c r="H27" i="17"/>
</calcChain>
</file>

<file path=xl/sharedStrings.xml><?xml version="1.0" encoding="utf-8"?>
<sst xmlns="http://schemas.openxmlformats.org/spreadsheetml/2006/main" count="46" uniqueCount="33">
  <si>
    <t>Item #</t>
  </si>
  <si>
    <t>Description</t>
  </si>
  <si>
    <t>Unit of Measure</t>
  </si>
  <si>
    <t>Unit Price</t>
  </si>
  <si>
    <t>Extended Cost</t>
  </si>
  <si>
    <t>(Bid)Est. Quantity</t>
  </si>
  <si>
    <t>HR</t>
  </si>
  <si>
    <t>BID TABULATION &amp; NOTICE OF INTENT TO AWARD</t>
  </si>
  <si>
    <t>Ocala, FL</t>
  </si>
  <si>
    <t>ITB# ELE/240927 Traffic Control Services/MOT</t>
  </si>
  <si>
    <t>ProRFx ID: 	ITB07192200000128
Notifications Sent: 6,307
Bids: 5</t>
  </si>
  <si>
    <t>Buyer: David Williams
Buyer Phone: 352-629-8350</t>
  </si>
  <si>
    <t>Daily</t>
  </si>
  <si>
    <t>LANE AND ROAD CLOSURES ( TO INCLUDE DELIVERY, INSTALLATION AND PICK UP)</t>
  </si>
  <si>
    <t>Total Unit Pricing:</t>
  </si>
  <si>
    <t>Total Optional Line Items:</t>
  </si>
  <si>
    <t>Overtime rate- Hourly Rate (between 5 pm and 6 am)</t>
  </si>
  <si>
    <t>Weekend Rates- Hourly Rate</t>
  </si>
  <si>
    <t>Sundays &amp; Legal Holidays - Hourly Rate</t>
  </si>
  <si>
    <t>Emergency Call Outs (after business hours)- Hourly Rate</t>
  </si>
  <si>
    <t>ACME Barricades, LC</t>
  </si>
  <si>
    <t>Orlando, FL</t>
  </si>
  <si>
    <r>
      <t xml:space="preserve">Traffic Control Services- Straight time; 8 hours (Monday-Friday) - Daily Rate </t>
    </r>
    <r>
      <rPr>
        <b/>
        <sz val="11"/>
        <color rgb="FFFF0000"/>
        <rFont val="Malgun Gothic"/>
        <family val="2"/>
      </rPr>
      <t>2 MAN TRAFFIC CONTROL CREW</t>
    </r>
  </si>
  <si>
    <r>
      <t xml:space="preserve">Traffic Control Services- Straight time; 8 hours (Monday-Friday) - Daily Rate </t>
    </r>
    <r>
      <rPr>
        <b/>
        <sz val="11"/>
        <color rgb="FFFF0000"/>
        <rFont val="Malgun Gothic"/>
        <family val="2"/>
      </rPr>
      <t>3 MAN TRAFFIC CONTROL CREW</t>
    </r>
  </si>
  <si>
    <t>W.D Wright Contracting, LLC</t>
  </si>
  <si>
    <t>Gainesville, FL</t>
  </si>
  <si>
    <t>Optional Line Items (Do NOT include in your total bid amount)</t>
  </si>
  <si>
    <t>*Week Night Rate is $102.05. Overtime rate is charged after 8 hours On Site which is $86.17</t>
  </si>
  <si>
    <t>Cornerstone Barricades, Inc.</t>
  </si>
  <si>
    <t>Brown Security &amp; LEO Management, Inc. dba Southern Protection Agency</t>
  </si>
  <si>
    <t>AWP, Inc dba AWP Safety</t>
  </si>
  <si>
    <t>Tampa, FL</t>
  </si>
  <si>
    <t>ACME Barricades, LC's bid   rejected due to incorrect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</si>
</sst>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algun Gothic"/>
      <family val="2"/>
    </font>
    <font>
      <sz val="11"/>
      <color theme="1"/>
      <name val="Malgun Gothic"/>
      <family val="2"/>
    </font>
    <font>
      <sz val="10"/>
      <color theme="1"/>
      <name val="Malgun Gothic"/>
      <family val="2"/>
    </font>
    <font>
      <b/>
      <sz val="12"/>
      <name val="Malgun Gothic"/>
      <family val="2"/>
    </font>
    <font>
      <b/>
      <sz val="11"/>
      <name val="Malgun Gothic"/>
      <family val="2"/>
    </font>
    <font>
      <sz val="11"/>
      <name val="Malgun Gothic"/>
      <family val="2"/>
    </font>
    <font>
      <b/>
      <sz val="10"/>
      <name val="Malgun Gothic"/>
      <family val="2"/>
    </font>
    <font>
      <sz val="12"/>
      <name val="Malgun Gothic"/>
      <family val="2"/>
    </font>
    <font>
      <b/>
      <sz val="10"/>
      <color theme="1"/>
      <name val="Malgun Gothic"/>
      <family val="2"/>
    </font>
    <font>
      <sz val="11"/>
      <color rgb="FF006100"/>
      <name val="Calibri"/>
      <family val="2"/>
      <scheme val="minor"/>
    </font>
    <font>
      <sz val="18"/>
      <color theme="1"/>
      <name val="Gadugi"/>
      <family val="2"/>
    </font>
    <font>
      <sz val="10.5"/>
      <color theme="1"/>
      <name val="Gadugi"/>
      <family val="2"/>
    </font>
    <font>
      <b/>
      <sz val="12"/>
      <color theme="1"/>
      <name val="Malgun Gothic"/>
      <family val="2"/>
    </font>
    <font>
      <b/>
      <sz val="18"/>
      <color theme="0"/>
      <name val="Malgun Gothic"/>
      <family val="2"/>
    </font>
    <font>
      <b/>
      <sz val="14"/>
      <name val="Malgun Gothic"/>
      <family val="2"/>
    </font>
    <font>
      <sz val="8"/>
      <name val="Calibri"/>
      <family val="2"/>
      <scheme val="minor"/>
    </font>
    <font>
      <sz val="12"/>
      <color theme="1"/>
      <name val="Malgun Gothic"/>
      <family val="2"/>
    </font>
    <font>
      <b/>
      <sz val="14"/>
      <color theme="1"/>
      <name val="Malgun Gothic"/>
      <family val="2"/>
    </font>
    <font>
      <sz val="16"/>
      <color theme="0"/>
      <name val="Malgun Gothic"/>
      <family val="2"/>
    </font>
    <font>
      <b/>
      <sz val="11"/>
      <color rgb="FFFF0000"/>
      <name val="Malgun Gothic"/>
      <family val="2"/>
    </font>
    <font>
      <b/>
      <strike/>
      <sz val="14"/>
      <color theme="1"/>
      <name val="Malgun Gothic"/>
      <family val="2"/>
    </font>
    <font>
      <b/>
      <strike/>
      <sz val="11"/>
      <color theme="1"/>
      <name val="Malgun Gothic"/>
      <family val="2"/>
    </font>
    <font>
      <b/>
      <strike/>
      <sz val="12"/>
      <name val="Malgun Gothic"/>
      <family val="2"/>
    </font>
    <font>
      <strike/>
      <sz val="11"/>
      <name val="Malgun Gothic"/>
      <family val="2"/>
    </font>
    <font>
      <strike/>
      <sz val="11"/>
      <color theme="1"/>
      <name val="Malgun Gothic"/>
      <family val="2"/>
    </font>
    <font>
      <b/>
      <strike/>
      <sz val="12"/>
      <color theme="1"/>
      <name val="Malgun Gothic"/>
      <family val="2"/>
    </font>
    <font>
      <b/>
      <strike/>
      <sz val="11"/>
      <name val="Malgun Gothic"/>
      <family val="2"/>
    </font>
    <font>
      <strike/>
      <sz val="12"/>
      <name val="Malgun Gothic"/>
      <family val="2"/>
    </font>
    <font>
      <b/>
      <sz val="14"/>
      <color rgb="FFFF0000"/>
      <name val="Malgun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ACD1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8" borderId="0" applyNumberFormat="0" applyBorder="0" applyAlignment="0" applyProtection="0"/>
  </cellStyleXfs>
  <cellXfs count="157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1" fontId="3" fillId="0" borderId="0" xfId="0" applyNumberFormat="1" applyFont="1" applyProtection="1"/>
    <xf numFmtId="0" fontId="0" fillId="0" borderId="4" xfId="0" applyBorder="1"/>
    <xf numFmtId="0" fontId="8" fillId="5" borderId="7" xfId="0" applyFont="1" applyFill="1" applyBorder="1" applyAlignment="1" applyProtection="1">
      <alignment horizontal="left"/>
    </xf>
    <xf numFmtId="0" fontId="0" fillId="5" borderId="0" xfId="0" applyFill="1"/>
    <xf numFmtId="0" fontId="8" fillId="5" borderId="1" xfId="0" applyFont="1" applyFill="1" applyBorder="1" applyAlignment="1" applyProtection="1">
      <alignment horizontal="left"/>
    </xf>
    <xf numFmtId="0" fontId="7" fillId="5" borderId="4" xfId="0" applyFont="1" applyFill="1" applyBorder="1" applyAlignment="1" applyProtection="1">
      <alignment horizontal="left" wrapText="1"/>
    </xf>
    <xf numFmtId="0" fontId="7" fillId="5" borderId="3" xfId="0" applyFont="1" applyFill="1" applyBorder="1" applyAlignment="1" applyProtection="1">
      <alignment horizont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0" fontId="4" fillId="5" borderId="0" xfId="0" applyFont="1" applyFill="1"/>
    <xf numFmtId="0" fontId="7" fillId="5" borderId="4" xfId="0" applyFont="1" applyFill="1" applyBorder="1" applyAlignment="1" applyProtection="1">
      <alignment horizontal="center" vertical="center" wrapText="1"/>
    </xf>
    <xf numFmtId="1" fontId="7" fillId="5" borderId="4" xfId="0" applyNumberFormat="1" applyFont="1" applyFill="1" applyBorder="1" applyAlignment="1" applyProtection="1">
      <alignment horizontal="center" wrapText="1"/>
    </xf>
    <xf numFmtId="0" fontId="7" fillId="5" borderId="4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/>
    </xf>
    <xf numFmtId="0" fontId="7" fillId="0" borderId="10" xfId="0" applyFont="1" applyFill="1" applyBorder="1" applyAlignment="1" applyProtection="1">
      <alignment horizontal="center"/>
    </xf>
    <xf numFmtId="1" fontId="7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1" xfId="0" applyFont="1" applyFill="1" applyBorder="1" applyAlignment="1" applyProtection="1">
      <alignment horizontal="left"/>
    </xf>
    <xf numFmtId="1" fontId="7" fillId="0" borderId="4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0" borderId="3" xfId="0" applyBorder="1"/>
    <xf numFmtId="0" fontId="4" fillId="0" borderId="0" xfId="0" applyFont="1" applyFill="1" applyBorder="1"/>
    <xf numFmtId="164" fontId="7" fillId="5" borderId="1" xfId="0" applyNumberFormat="1" applyFont="1" applyFill="1" applyBorder="1" applyAlignment="1" applyProtection="1">
      <alignment horizontal="center"/>
      <protection locked="0"/>
    </xf>
    <xf numFmtId="164" fontId="7" fillId="0" borderId="1" xfId="1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vertical="center"/>
    </xf>
    <xf numFmtId="0" fontId="7" fillId="0" borderId="4" xfId="0" applyFont="1" applyFill="1" applyBorder="1" applyAlignment="1" applyProtection="1">
      <alignment horizontal="center" vertical="center" wrapText="1"/>
    </xf>
    <xf numFmtId="1" fontId="7" fillId="0" borderId="4" xfId="0" applyNumberFormat="1" applyFont="1" applyFill="1" applyBorder="1" applyAlignment="1" applyProtection="1">
      <alignment horizontal="center" wrapText="1"/>
    </xf>
    <xf numFmtId="0" fontId="7" fillId="5" borderId="4" xfId="0" applyFont="1" applyFill="1" applyBorder="1" applyAlignment="1" applyProtection="1">
      <alignment horizontal="left"/>
    </xf>
    <xf numFmtId="1" fontId="7" fillId="0" borderId="9" xfId="0" applyNumberFormat="1" applyFont="1" applyFill="1" applyBorder="1" applyAlignment="1" applyProtection="1">
      <alignment horizontal="center" vertical="center" wrapText="1"/>
    </xf>
    <xf numFmtId="7" fontId="7" fillId="5" borderId="9" xfId="1" applyNumberFormat="1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left" vertical="center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164" fontId="9" fillId="4" borderId="2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left"/>
    </xf>
    <xf numFmtId="164" fontId="7" fillId="0" borderId="5" xfId="1" applyNumberFormat="1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 applyProtection="1">
      <alignment horizontal="right" vertical="center" wrapText="1"/>
    </xf>
    <xf numFmtId="7" fontId="6" fillId="0" borderId="3" xfId="1" applyNumberFormat="1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left"/>
    </xf>
    <xf numFmtId="1" fontId="7" fillId="0" borderId="6" xfId="0" applyNumberFormat="1" applyFont="1" applyFill="1" applyBorder="1" applyAlignment="1" applyProtection="1">
      <alignment horizontal="center" vertical="center" wrapText="1"/>
    </xf>
    <xf numFmtId="164" fontId="9" fillId="7" borderId="2" xfId="0" applyNumberFormat="1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left"/>
    </xf>
    <xf numFmtId="0" fontId="7" fillId="5" borderId="6" xfId="0" applyFont="1" applyFill="1" applyBorder="1" applyAlignment="1" applyProtection="1">
      <alignment horizontal="center" vertical="center"/>
    </xf>
    <xf numFmtId="1" fontId="7" fillId="0" borderId="6" xfId="0" applyNumberFormat="1" applyFont="1" applyFill="1" applyBorder="1" applyAlignment="1" applyProtection="1">
      <alignment horizontal="center" wrapText="1"/>
    </xf>
    <xf numFmtId="7" fontId="6" fillId="10" borderId="4" xfId="1" applyNumberFormat="1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wrapText="1"/>
    </xf>
    <xf numFmtId="0" fontId="3" fillId="0" borderId="9" xfId="0" applyFont="1" applyFill="1" applyBorder="1" applyAlignment="1" applyProtection="1">
      <alignment wrapText="1"/>
    </xf>
    <xf numFmtId="0" fontId="7" fillId="0" borderId="9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wrapText="1"/>
    </xf>
    <xf numFmtId="0" fontId="7" fillId="0" borderId="4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3" fillId="0" borderId="4" xfId="0" applyFont="1" applyBorder="1" applyAlignment="1" applyProtection="1">
      <alignment vertical="top" wrapText="1"/>
    </xf>
    <xf numFmtId="0" fontId="10" fillId="0" borderId="4" xfId="0" quotePrefix="1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center" vertical="top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1" xfId="0" quotePrefix="1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center" vertical="top"/>
    </xf>
    <xf numFmtId="0" fontId="3" fillId="6" borderId="4" xfId="0" applyFont="1" applyFill="1" applyBorder="1" applyAlignment="1" applyProtection="1">
      <alignment wrapText="1"/>
    </xf>
    <xf numFmtId="0" fontId="7" fillId="5" borderId="3" xfId="0" applyFont="1" applyFill="1" applyBorder="1" applyAlignment="1" applyProtection="1">
      <alignment horizontal="center" wrapText="1"/>
    </xf>
    <xf numFmtId="1" fontId="7" fillId="5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wrapText="1"/>
    </xf>
    <xf numFmtId="0" fontId="7" fillId="0" borderId="6" xfId="0" applyFont="1" applyFill="1" applyBorder="1" applyAlignment="1" applyProtection="1">
      <alignment horizontal="center" wrapText="1"/>
    </xf>
    <xf numFmtId="164" fontId="3" fillId="0" borderId="4" xfId="0" applyNumberFormat="1" applyFont="1" applyBorder="1" applyAlignment="1" applyProtection="1">
      <alignment horizontal="center" vertical="top"/>
      <protection locked="0"/>
    </xf>
    <xf numFmtId="164" fontId="3" fillId="0" borderId="1" xfId="0" applyNumberFormat="1" applyFont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 applyProtection="1">
      <alignment horizontal="center" wrapText="1"/>
    </xf>
    <xf numFmtId="1" fontId="5" fillId="7" borderId="2" xfId="0" applyNumberFormat="1" applyFont="1" applyFill="1" applyBorder="1" applyAlignment="1" applyProtection="1">
      <alignment horizontal="center" wrapText="1"/>
    </xf>
    <xf numFmtId="164" fontId="5" fillId="7" borderId="3" xfId="0" applyNumberFormat="1" applyFont="1" applyFill="1" applyBorder="1" applyAlignment="1" applyProtection="1">
      <alignment horizontal="center" wrapText="1"/>
    </xf>
    <xf numFmtId="7" fontId="6" fillId="11" borderId="4" xfId="1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11" borderId="4" xfId="0" applyFont="1" applyFill="1" applyBorder="1" applyAlignment="1" applyProtection="1">
      <alignment vertical="center" wrapText="1"/>
    </xf>
    <xf numFmtId="0" fontId="14" fillId="10" borderId="3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>
      <alignment vertical="top" wrapText="1"/>
    </xf>
    <xf numFmtId="0" fontId="3" fillId="5" borderId="3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 applyProtection="1">
      <alignment horizontal="center" vertical="top"/>
      <protection locked="0"/>
    </xf>
    <xf numFmtId="0" fontId="10" fillId="5" borderId="1" xfId="0" quotePrefix="1" applyFont="1" applyFill="1" applyBorder="1" applyAlignment="1">
      <alignment horizontal="left" vertical="top"/>
    </xf>
    <xf numFmtId="0" fontId="20" fillId="5" borderId="1" xfId="0" applyFont="1" applyFill="1" applyBorder="1" applyAlignment="1">
      <alignment horizontal="center" vertical="center"/>
    </xf>
    <xf numFmtId="0" fontId="12" fillId="0" borderId="0" xfId="0" applyFont="1" applyBorder="1" applyProtection="1">
      <protection locked="0"/>
    </xf>
    <xf numFmtId="0" fontId="18" fillId="5" borderId="2" xfId="0" applyFont="1" applyFill="1" applyBorder="1" applyAlignment="1">
      <alignment horizontal="left" vertical="center" wrapText="1" indent="1"/>
    </xf>
    <xf numFmtId="164" fontId="7" fillId="0" borderId="7" xfId="0" applyNumberFormat="1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164" fontId="7" fillId="0" borderId="7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Fill="1" applyBorder="1" applyAlignment="1" applyProtection="1">
      <alignment horizontal="center" vertical="top"/>
      <protection locked="0"/>
    </xf>
    <xf numFmtId="0" fontId="8" fillId="5" borderId="7" xfId="0" applyFont="1" applyFill="1" applyBorder="1" applyAlignment="1" applyProtection="1">
      <alignment horizontal="center" vertical="center"/>
    </xf>
    <xf numFmtId="0" fontId="12" fillId="5" borderId="2" xfId="0" applyFont="1" applyFill="1" applyBorder="1" applyAlignment="1" applyProtection="1">
      <protection locked="0"/>
    </xf>
    <xf numFmtId="0" fontId="12" fillId="5" borderId="3" xfId="0" applyFont="1" applyFill="1" applyBorder="1" applyAlignment="1" applyProtection="1">
      <protection locked="0"/>
    </xf>
    <xf numFmtId="0" fontId="8" fillId="0" borderId="7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10" fillId="0" borderId="4" xfId="0" quotePrefix="1" applyFont="1" applyBorder="1" applyAlignment="1" applyProtection="1">
      <alignment horizontal="center" vertical="top"/>
    </xf>
    <xf numFmtId="164" fontId="25" fillId="0" borderId="7" xfId="0" applyNumberFormat="1" applyFont="1" applyBorder="1" applyAlignment="1" applyProtection="1">
      <alignment horizontal="center" vertical="center" wrapText="1"/>
      <protection locked="0"/>
    </xf>
    <xf numFmtId="7" fontId="25" fillId="5" borderId="9" xfId="1" applyNumberFormat="1" applyFont="1" applyFill="1" applyBorder="1" applyAlignment="1" applyProtection="1">
      <alignment horizontal="center" vertical="center"/>
    </xf>
    <xf numFmtId="164" fontId="25" fillId="0" borderId="1" xfId="0" applyNumberFormat="1" applyFont="1" applyBorder="1" applyAlignment="1" applyProtection="1">
      <alignment horizontal="center" vertical="center" wrapText="1"/>
      <protection locked="0"/>
    </xf>
    <xf numFmtId="164" fontId="25" fillId="0" borderId="1" xfId="0" applyNumberFormat="1" applyFont="1" applyBorder="1" applyAlignment="1" applyProtection="1">
      <alignment horizontal="center"/>
      <protection locked="0"/>
    </xf>
    <xf numFmtId="164" fontId="25" fillId="5" borderId="1" xfId="0" applyNumberFormat="1" applyFont="1" applyFill="1" applyBorder="1" applyAlignment="1" applyProtection="1">
      <alignment horizontal="center"/>
      <protection locked="0"/>
    </xf>
    <xf numFmtId="164" fontId="25" fillId="0" borderId="1" xfId="1" applyNumberFormat="1" applyFont="1" applyFill="1" applyBorder="1" applyAlignment="1" applyProtection="1">
      <alignment horizontal="center"/>
      <protection locked="0"/>
    </xf>
    <xf numFmtId="164" fontId="26" fillId="0" borderId="4" xfId="0" applyNumberFormat="1" applyFont="1" applyBorder="1" applyAlignment="1" applyProtection="1">
      <alignment horizontal="center" vertical="top"/>
      <protection locked="0"/>
    </xf>
    <xf numFmtId="164" fontId="26" fillId="0" borderId="1" xfId="0" applyNumberFormat="1" applyFont="1" applyBorder="1" applyAlignment="1" applyProtection="1">
      <alignment horizontal="center" vertical="top"/>
      <protection locked="0"/>
    </xf>
    <xf numFmtId="164" fontId="25" fillId="0" borderId="5" xfId="1" applyNumberFormat="1" applyFont="1" applyFill="1" applyBorder="1" applyAlignment="1" applyProtection="1">
      <alignment horizontal="center"/>
      <protection locked="0"/>
    </xf>
    <xf numFmtId="0" fontId="27" fillId="11" borderId="4" xfId="0" applyFont="1" applyFill="1" applyBorder="1" applyAlignment="1" applyProtection="1">
      <alignment vertical="center" wrapText="1"/>
    </xf>
    <xf numFmtId="7" fontId="28" fillId="11" borderId="4" xfId="1" applyNumberFormat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right" vertical="center" wrapText="1"/>
    </xf>
    <xf numFmtId="7" fontId="28" fillId="0" borderId="3" xfId="1" applyNumberFormat="1" applyFont="1" applyFill="1" applyBorder="1" applyAlignment="1" applyProtection="1">
      <alignment horizontal="center" vertical="center"/>
    </xf>
    <xf numFmtId="164" fontId="29" fillId="7" borderId="2" xfId="0" applyNumberFormat="1" applyFont="1" applyFill="1" applyBorder="1" applyAlignment="1" applyProtection="1">
      <alignment horizontal="center" vertical="center" wrapText="1"/>
    </xf>
    <xf numFmtId="164" fontId="24" fillId="7" borderId="3" xfId="0" applyNumberFormat="1" applyFont="1" applyFill="1" applyBorder="1" applyAlignment="1" applyProtection="1">
      <alignment horizontal="center" wrapText="1"/>
    </xf>
    <xf numFmtId="164" fontId="25" fillId="0" borderId="7" xfId="0" applyNumberFormat="1" applyFont="1" applyBorder="1" applyAlignment="1" applyProtection="1">
      <alignment horizontal="center"/>
      <protection locked="0"/>
    </xf>
    <xf numFmtId="7" fontId="28" fillId="10" borderId="4" xfId="1" applyNumberFormat="1" applyFont="1" applyFill="1" applyBorder="1" applyAlignment="1" applyProtection="1">
      <alignment horizontal="center" vertical="center"/>
    </xf>
    <xf numFmtId="164" fontId="5" fillId="3" borderId="4" xfId="0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 applyProtection="1">
      <alignment horizontal="center" vertical="center" wrapText="1"/>
    </xf>
    <xf numFmtId="164" fontId="5" fillId="3" borderId="8" xfId="0" applyNumberFormat="1" applyFont="1" applyFill="1" applyBorder="1" applyAlignment="1" applyProtection="1">
      <alignment horizontal="center" vertical="center" wrapText="1"/>
    </xf>
    <xf numFmtId="0" fontId="15" fillId="12" borderId="11" xfId="0" applyFont="1" applyFill="1" applyBorder="1" applyAlignment="1">
      <alignment horizontal="center" vertical="center"/>
    </xf>
    <xf numFmtId="0" fontId="15" fillId="12" borderId="0" xfId="0" applyFont="1" applyFill="1" applyBorder="1" applyAlignment="1">
      <alignment horizontal="center" vertical="center"/>
    </xf>
    <xf numFmtId="0" fontId="18" fillId="5" borderId="2" xfId="0" applyFont="1" applyFill="1" applyBorder="1" applyAlignment="1" applyProtection="1">
      <alignment horizontal="center" vertical="center" wrapText="1"/>
      <protection locked="0"/>
    </xf>
    <xf numFmtId="0" fontId="16" fillId="9" borderId="7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2" fillId="9" borderId="4" xfId="2" applyFont="1" applyFill="1" applyBorder="1" applyAlignment="1" applyProtection="1">
      <alignment horizontal="center" vertical="center"/>
      <protection locked="0"/>
    </xf>
    <xf numFmtId="0" fontId="16" fillId="9" borderId="1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 applyProtection="1">
      <alignment horizontal="right" vertical="center" wrapText="1"/>
    </xf>
    <xf numFmtId="0" fontId="14" fillId="10" borderId="2" xfId="0" applyFont="1" applyFill="1" applyBorder="1" applyAlignment="1" applyProtection="1">
      <alignment horizontal="right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23" fillId="9" borderId="4" xfId="2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 wrapText="1"/>
    </xf>
    <xf numFmtId="164" fontId="24" fillId="3" borderId="4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 applyProtection="1">
      <alignment horizontal="center" vertical="center" wrapText="1"/>
    </xf>
    <xf numFmtId="164" fontId="24" fillId="3" borderId="8" xfId="0" applyNumberFormat="1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left" vertical="center"/>
    </xf>
    <xf numFmtId="0" fontId="5" fillId="7" borderId="2" xfId="0" applyFont="1" applyFill="1" applyBorder="1" applyAlignment="1" applyProtection="1">
      <alignment horizontal="left" vertical="center"/>
    </xf>
    <xf numFmtId="0" fontId="14" fillId="11" borderId="1" xfId="0" applyFont="1" applyFill="1" applyBorder="1" applyAlignment="1" applyProtection="1">
      <alignment horizontal="right" vertical="center" wrapText="1"/>
    </xf>
    <xf numFmtId="0" fontId="14" fillId="11" borderId="2" xfId="0" applyFont="1" applyFill="1" applyBorder="1" applyAlignment="1" applyProtection="1">
      <alignment horizontal="right" vertical="center" wrapText="1"/>
    </xf>
    <xf numFmtId="0" fontId="5" fillId="4" borderId="1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3" xfId="0" applyFont="1" applyFill="1" applyBorder="1" applyAlignment="1" applyProtection="1">
      <alignment horizontal="left" vertical="center"/>
    </xf>
    <xf numFmtId="0" fontId="19" fillId="9" borderId="5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164" fontId="30" fillId="0" borderId="12" xfId="0" applyNumberFormat="1" applyFont="1" applyBorder="1" applyAlignment="1">
      <alignment horizontal="center" vertical="center" wrapText="1"/>
    </xf>
    <xf numFmtId="164" fontId="30" fillId="0" borderId="0" xfId="0" applyNumberFormat="1" applyFont="1" applyAlignment="1">
      <alignment horizontal="center" vertical="center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ACD1D8"/>
      <color rgb="FFFFFFCC"/>
      <color rgb="FFFFFF99"/>
      <color rgb="FFE6F99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18549</xdr:colOff>
      <xdr:row>1</xdr:row>
      <xdr:rowOff>74195</xdr:rowOff>
    </xdr:from>
    <xdr:to>
      <xdr:col>0</xdr:col>
      <xdr:colOff>624339</xdr:colOff>
      <xdr:row>1</xdr:row>
      <xdr:rowOff>662439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618031-3354-4C9B-B511-FE54C3AF14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9" y="395037"/>
          <a:ext cx="605790" cy="588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5D32-4142-4A53-90D0-5A75672CC571}">
  <sheetPr>
    <pageSetUpPr fitToPage="1"/>
  </sheetPr>
  <dimension ref="A1:AY51"/>
  <sheetViews>
    <sheetView tabSelected="1" zoomScale="95" zoomScaleNormal="95" zoomScaleSheetLayoutView="100" workbookViewId="0">
      <selection activeCell="O1" sqref="O1"/>
    </sheetView>
  </sheetViews>
  <sheetFormatPr defaultRowHeight="15" customHeight="1" x14ac:dyDescent="0.3"/>
  <cols>
    <col min="1" max="1" width="10.42578125" style="2" customWidth="1"/>
    <col min="2" max="2" width="62.42578125" style="3" customWidth="1"/>
    <col min="3" max="3" width="10.5703125" style="1" customWidth="1"/>
    <col min="4" max="4" width="10.7109375" style="4" customWidth="1"/>
    <col min="5" max="5" width="13.5703125" style="27" customWidth="1"/>
    <col min="6" max="6" width="12.140625" style="1" customWidth="1"/>
    <col min="7" max="7" width="12.7109375" style="19" customWidth="1"/>
    <col min="8" max="8" width="11.7109375" style="19" customWidth="1"/>
    <col min="9" max="9" width="19.7109375" customWidth="1"/>
    <col min="10" max="10" width="18.42578125" customWidth="1"/>
    <col min="11" max="11" width="10.42578125" customWidth="1"/>
    <col min="12" max="12" width="11.7109375" customWidth="1"/>
    <col min="13" max="13" width="10.42578125" bestFit="1" customWidth="1"/>
    <col min="14" max="14" width="15.28515625" customWidth="1"/>
  </cols>
  <sheetData>
    <row r="1" spans="1:51" s="34" customFormat="1" ht="25.5" customHeight="1" x14ac:dyDescent="0.35">
      <c r="A1" s="118" t="s">
        <v>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51" s="34" customFormat="1" ht="54" customHeight="1" x14ac:dyDescent="0.35">
      <c r="A2" s="83"/>
      <c r="B2" s="85" t="s">
        <v>10</v>
      </c>
      <c r="C2" s="84"/>
      <c r="D2" s="120" t="s">
        <v>11</v>
      </c>
      <c r="E2" s="120"/>
      <c r="F2" s="120"/>
      <c r="G2" s="120"/>
      <c r="H2" s="120"/>
      <c r="I2" s="120"/>
      <c r="J2" s="120"/>
      <c r="K2" s="93"/>
      <c r="L2" s="93"/>
      <c r="M2" s="93"/>
      <c r="N2" s="94"/>
    </row>
    <row r="3" spans="1:51" s="35" customFormat="1" ht="61.5" customHeight="1" x14ac:dyDescent="0.2">
      <c r="A3" s="149" t="s">
        <v>9</v>
      </c>
      <c r="B3" s="150"/>
      <c r="C3" s="150"/>
      <c r="D3" s="151"/>
      <c r="E3" s="128" t="s">
        <v>20</v>
      </c>
      <c r="F3" s="129"/>
      <c r="G3" s="124" t="s">
        <v>24</v>
      </c>
      <c r="H3" s="125"/>
      <c r="I3" s="124" t="s">
        <v>29</v>
      </c>
      <c r="J3" s="122"/>
      <c r="K3" s="121" t="s">
        <v>28</v>
      </c>
      <c r="L3" s="122"/>
      <c r="M3" s="121" t="s">
        <v>30</v>
      </c>
      <c r="N3" s="122"/>
    </row>
    <row r="4" spans="1:51" s="35" customFormat="1" ht="22.5" customHeight="1" x14ac:dyDescent="0.2">
      <c r="A4" s="152"/>
      <c r="B4" s="153"/>
      <c r="C4" s="153"/>
      <c r="D4" s="154"/>
      <c r="E4" s="130" t="s">
        <v>21</v>
      </c>
      <c r="F4" s="130"/>
      <c r="G4" s="123" t="s">
        <v>8</v>
      </c>
      <c r="H4" s="123"/>
      <c r="I4" s="123" t="s">
        <v>31</v>
      </c>
      <c r="J4" s="123"/>
      <c r="K4" s="123" t="s">
        <v>31</v>
      </c>
      <c r="L4" s="123"/>
      <c r="M4" s="123" t="s">
        <v>25</v>
      </c>
      <c r="N4" s="123"/>
    </row>
    <row r="5" spans="1:51" ht="7.5" customHeight="1" x14ac:dyDescent="0.25">
      <c r="A5" s="73"/>
      <c r="B5" s="74"/>
      <c r="C5" s="74"/>
      <c r="D5" s="74"/>
      <c r="E5" s="74"/>
      <c r="F5" s="75"/>
      <c r="G5" s="74"/>
      <c r="H5" s="75"/>
      <c r="I5" s="74"/>
      <c r="J5" s="75"/>
      <c r="K5" s="74"/>
      <c r="L5" s="75"/>
      <c r="M5" s="74"/>
      <c r="N5" s="75"/>
    </row>
    <row r="6" spans="1:51" ht="15" customHeight="1" x14ac:dyDescent="0.25">
      <c r="A6" s="131" t="s">
        <v>0</v>
      </c>
      <c r="B6" s="133" t="s">
        <v>1</v>
      </c>
      <c r="C6" s="135" t="s">
        <v>2</v>
      </c>
      <c r="D6" s="137" t="s">
        <v>5</v>
      </c>
      <c r="E6" s="139" t="s">
        <v>3</v>
      </c>
      <c r="F6" s="140" t="s">
        <v>4</v>
      </c>
      <c r="G6" s="115" t="s">
        <v>3</v>
      </c>
      <c r="H6" s="116" t="s">
        <v>4</v>
      </c>
      <c r="I6" s="115" t="s">
        <v>3</v>
      </c>
      <c r="J6" s="116" t="s">
        <v>4</v>
      </c>
      <c r="K6" s="115" t="s">
        <v>3</v>
      </c>
      <c r="L6" s="116" t="s">
        <v>4</v>
      </c>
      <c r="M6" s="115" t="s">
        <v>3</v>
      </c>
      <c r="N6" s="116" t="s">
        <v>4</v>
      </c>
    </row>
    <row r="7" spans="1:51" ht="30" customHeight="1" x14ac:dyDescent="0.25">
      <c r="A7" s="132"/>
      <c r="B7" s="134"/>
      <c r="C7" s="136"/>
      <c r="D7" s="138"/>
      <c r="E7" s="140"/>
      <c r="F7" s="141"/>
      <c r="G7" s="116"/>
      <c r="H7" s="117"/>
      <c r="I7" s="116"/>
      <c r="J7" s="117"/>
      <c r="K7" s="116"/>
      <c r="L7" s="117"/>
      <c r="M7" s="116"/>
      <c r="N7" s="117"/>
    </row>
    <row r="8" spans="1:51" ht="24.75" customHeight="1" x14ac:dyDescent="0.3">
      <c r="A8" s="146" t="s">
        <v>13</v>
      </c>
      <c r="B8" s="147"/>
      <c r="C8" s="147"/>
      <c r="D8" s="147"/>
      <c r="E8" s="147"/>
      <c r="F8" s="148"/>
      <c r="G8" s="36"/>
      <c r="H8" s="49"/>
      <c r="I8" s="36"/>
      <c r="J8" s="49"/>
      <c r="K8" s="36"/>
      <c r="L8" s="49"/>
      <c r="M8" s="36"/>
      <c r="N8" s="49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</row>
    <row r="9" spans="1:51" ht="33" x14ac:dyDescent="0.3">
      <c r="A9" s="92">
        <v>1</v>
      </c>
      <c r="B9" s="50" t="s">
        <v>22</v>
      </c>
      <c r="C9" s="51" t="s">
        <v>12</v>
      </c>
      <c r="D9" s="31">
        <v>1</v>
      </c>
      <c r="E9" s="98">
        <v>250</v>
      </c>
      <c r="F9" s="99">
        <f>E9*D9</f>
        <v>250</v>
      </c>
      <c r="G9" s="86">
        <v>900</v>
      </c>
      <c r="H9" s="32">
        <f>G9*D9</f>
        <v>900</v>
      </c>
      <c r="I9" s="86">
        <v>993.52</v>
      </c>
      <c r="J9" s="32">
        <f>I9*D9</f>
        <v>993.52</v>
      </c>
      <c r="K9" s="86">
        <v>990</v>
      </c>
      <c r="L9" s="32">
        <f>K9*D9</f>
        <v>990</v>
      </c>
      <c r="M9" s="86">
        <v>1173.23</v>
      </c>
      <c r="N9" s="32">
        <f>M9*D9</f>
        <v>1173.23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</row>
    <row r="10" spans="1:51" ht="33" x14ac:dyDescent="0.3">
      <c r="A10" s="92">
        <v>2</v>
      </c>
      <c r="B10" s="52" t="s">
        <v>23</v>
      </c>
      <c r="C10" s="53" t="s">
        <v>12</v>
      </c>
      <c r="D10" s="18">
        <v>1</v>
      </c>
      <c r="E10" s="100">
        <v>375</v>
      </c>
      <c r="F10" s="99">
        <f t="shared" ref="F10" si="0">E10*D10</f>
        <v>375</v>
      </c>
      <c r="G10" s="87">
        <v>1245</v>
      </c>
      <c r="H10" s="32">
        <f t="shared" ref="H10" si="1">G10*D10</f>
        <v>1245</v>
      </c>
      <c r="I10" s="87">
        <v>1185.28</v>
      </c>
      <c r="J10" s="32">
        <f t="shared" ref="J10" si="2">I10*D10</f>
        <v>1185.28</v>
      </c>
      <c r="K10" s="87">
        <v>1390</v>
      </c>
      <c r="L10" s="32">
        <f>K10*D10</f>
        <v>1390</v>
      </c>
      <c r="M10" s="87">
        <v>1704.63</v>
      </c>
      <c r="N10" s="32">
        <f>M10*D10</f>
        <v>1704.63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</row>
    <row r="11" spans="1:51" s="5" customFormat="1" ht="15.75" hidden="1" customHeight="1" x14ac:dyDescent="0.3">
      <c r="A11" s="6"/>
      <c r="B11" s="52"/>
      <c r="C11" s="53"/>
      <c r="D11" s="18"/>
      <c r="E11" s="100"/>
      <c r="F11" s="99"/>
      <c r="G11" s="87"/>
      <c r="H11" s="32"/>
      <c r="I11" s="87"/>
      <c r="J11" s="32"/>
      <c r="K11" s="87"/>
      <c r="L11" s="32"/>
      <c r="M11" s="87"/>
      <c r="N11" s="3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3"/>
    </row>
    <row r="12" spans="1:51" s="19" customFormat="1" ht="15" hidden="1" customHeight="1" x14ac:dyDescent="0.3">
      <c r="A12" s="16"/>
      <c r="B12" s="50"/>
      <c r="C12" s="17"/>
      <c r="D12" s="18"/>
      <c r="E12" s="101"/>
      <c r="F12" s="99"/>
      <c r="G12" s="88"/>
      <c r="H12" s="32"/>
      <c r="I12" s="88"/>
      <c r="J12" s="32"/>
      <c r="K12" s="88"/>
      <c r="L12" s="32"/>
      <c r="M12" s="88"/>
      <c r="N12" s="3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</row>
    <row r="13" spans="1:51" s="12" customFormat="1" ht="15" hidden="1" customHeight="1" x14ac:dyDescent="0.3">
      <c r="A13" s="8"/>
      <c r="B13" s="52"/>
      <c r="C13" s="10"/>
      <c r="D13" s="11"/>
      <c r="E13" s="102"/>
      <c r="F13" s="99"/>
      <c r="G13" s="25"/>
      <c r="H13" s="32"/>
      <c r="I13" s="25"/>
      <c r="J13" s="32"/>
      <c r="K13" s="25"/>
      <c r="L13" s="32"/>
      <c r="M13" s="25"/>
      <c r="N13" s="32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</row>
    <row r="14" spans="1:51" s="12" customFormat="1" ht="15" hidden="1" customHeight="1" x14ac:dyDescent="0.3">
      <c r="A14" s="8"/>
      <c r="B14" s="52"/>
      <c r="C14" s="10"/>
      <c r="D14" s="11"/>
      <c r="E14" s="102"/>
      <c r="F14" s="99"/>
      <c r="G14" s="25"/>
      <c r="H14" s="32"/>
      <c r="I14" s="25"/>
      <c r="J14" s="32"/>
      <c r="K14" s="25"/>
      <c r="L14" s="32"/>
      <c r="M14" s="25"/>
      <c r="N14" s="32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</row>
    <row r="15" spans="1:51" s="19" customFormat="1" ht="15" hidden="1" customHeight="1" x14ac:dyDescent="0.3">
      <c r="A15" s="20"/>
      <c r="B15" s="52"/>
      <c r="C15" s="54"/>
      <c r="D15" s="18"/>
      <c r="E15" s="103"/>
      <c r="F15" s="99"/>
      <c r="G15" s="26"/>
      <c r="H15" s="32"/>
      <c r="I15" s="26"/>
      <c r="J15" s="32"/>
      <c r="K15" s="26"/>
      <c r="L15" s="32"/>
      <c r="M15" s="26"/>
      <c r="N15" s="3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</row>
    <row r="16" spans="1:51" s="19" customFormat="1" ht="15" hidden="1" customHeight="1" x14ac:dyDescent="0.3">
      <c r="A16" s="20"/>
      <c r="B16" s="52"/>
      <c r="C16" s="54"/>
      <c r="D16" s="21"/>
      <c r="E16" s="101"/>
      <c r="F16" s="99"/>
      <c r="G16" s="88"/>
      <c r="H16" s="32"/>
      <c r="I16" s="88"/>
      <c r="J16" s="32"/>
      <c r="K16" s="88"/>
      <c r="L16" s="32"/>
      <c r="M16" s="88"/>
      <c r="N16" s="3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1" s="19" customFormat="1" ht="15" hidden="1" customHeight="1" x14ac:dyDescent="0.3">
      <c r="A17" s="20"/>
      <c r="B17" s="55"/>
      <c r="C17" s="54"/>
      <c r="D17" s="21"/>
      <c r="E17" s="101"/>
      <c r="F17" s="99"/>
      <c r="G17" s="88"/>
      <c r="H17" s="32"/>
      <c r="I17" s="88"/>
      <c r="J17" s="32"/>
      <c r="K17" s="88"/>
      <c r="L17" s="32"/>
      <c r="M17" s="88"/>
      <c r="N17" s="3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1" s="19" customFormat="1" ht="15" hidden="1" customHeight="1" x14ac:dyDescent="0.25">
      <c r="A18" s="56"/>
      <c r="B18" s="55"/>
      <c r="C18" s="57"/>
      <c r="D18" s="58"/>
      <c r="E18" s="104"/>
      <c r="F18" s="99"/>
      <c r="G18" s="67"/>
      <c r="H18" s="32"/>
      <c r="I18" s="67"/>
      <c r="J18" s="32"/>
      <c r="K18" s="67"/>
      <c r="L18" s="32"/>
      <c r="M18" s="67"/>
      <c r="N18" s="3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</row>
    <row r="19" spans="1:51" s="19" customFormat="1" ht="15" hidden="1" customHeight="1" x14ac:dyDescent="0.25">
      <c r="A19" s="56"/>
      <c r="B19" s="55"/>
      <c r="C19" s="57"/>
      <c r="D19" s="58"/>
      <c r="E19" s="104"/>
      <c r="F19" s="99"/>
      <c r="G19" s="67"/>
      <c r="H19" s="32"/>
      <c r="I19" s="67"/>
      <c r="J19" s="32"/>
      <c r="K19" s="67"/>
      <c r="L19" s="32"/>
      <c r="M19" s="67"/>
      <c r="N19" s="3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1" s="7" customFormat="1" ht="15" hidden="1" customHeight="1" x14ac:dyDescent="0.25">
      <c r="A20" s="56"/>
      <c r="B20" s="55"/>
      <c r="C20" s="57"/>
      <c r="D20" s="59"/>
      <c r="E20" s="104"/>
      <c r="F20" s="99"/>
      <c r="G20" s="67"/>
      <c r="H20" s="32"/>
      <c r="I20" s="67"/>
      <c r="J20" s="32"/>
      <c r="K20" s="67"/>
      <c r="L20" s="32"/>
      <c r="M20" s="67"/>
      <c r="N20" s="3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</row>
    <row r="21" spans="1:51" s="7" customFormat="1" ht="15" hidden="1" customHeight="1" x14ac:dyDescent="0.25">
      <c r="A21" s="60"/>
      <c r="B21" s="55"/>
      <c r="C21" s="61"/>
      <c r="D21" s="59"/>
      <c r="E21" s="105"/>
      <c r="F21" s="99"/>
      <c r="G21" s="68"/>
      <c r="H21" s="32"/>
      <c r="I21" s="68"/>
      <c r="J21" s="32"/>
      <c r="K21" s="68"/>
      <c r="L21" s="32"/>
      <c r="M21" s="68"/>
      <c r="N21" s="3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</row>
    <row r="22" spans="1:51" s="7" customFormat="1" ht="15" hidden="1" customHeight="1" x14ac:dyDescent="0.25">
      <c r="A22" s="60"/>
      <c r="B22" s="55"/>
      <c r="C22" s="61"/>
      <c r="D22" s="59"/>
      <c r="E22" s="105"/>
      <c r="F22" s="99"/>
      <c r="G22" s="68"/>
      <c r="H22" s="32"/>
      <c r="I22" s="68"/>
      <c r="J22" s="32"/>
      <c r="K22" s="68"/>
      <c r="L22" s="32"/>
      <c r="M22" s="68"/>
      <c r="N22" s="3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</row>
    <row r="23" spans="1:51" s="7" customFormat="1" ht="15" hidden="1" customHeight="1" x14ac:dyDescent="0.25">
      <c r="A23" s="60"/>
      <c r="B23" s="55"/>
      <c r="C23" s="61"/>
      <c r="D23" s="59"/>
      <c r="E23" s="105"/>
      <c r="F23" s="99"/>
      <c r="G23" s="68"/>
      <c r="H23" s="32"/>
      <c r="I23" s="68"/>
      <c r="J23" s="32"/>
      <c r="K23" s="68"/>
      <c r="L23" s="32"/>
      <c r="M23" s="68"/>
      <c r="N23" s="3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</row>
    <row r="24" spans="1:51" s="7" customFormat="1" ht="15" hidden="1" customHeight="1" x14ac:dyDescent="0.3">
      <c r="A24" s="8"/>
      <c r="B24" s="62"/>
      <c r="C24" s="63"/>
      <c r="D24" s="64"/>
      <c r="E24" s="103"/>
      <c r="F24" s="99"/>
      <c r="G24" s="26"/>
      <c r="H24" s="32"/>
      <c r="I24" s="26"/>
      <c r="J24" s="32"/>
      <c r="K24" s="26"/>
      <c r="L24" s="32"/>
      <c r="M24" s="26"/>
      <c r="N24" s="3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</row>
    <row r="25" spans="1:51" s="7" customFormat="1" ht="15" hidden="1" customHeight="1" x14ac:dyDescent="0.3">
      <c r="A25" s="8"/>
      <c r="B25" s="62"/>
      <c r="C25" s="63"/>
      <c r="D25" s="64"/>
      <c r="E25" s="103"/>
      <c r="F25" s="99"/>
      <c r="G25" s="26"/>
      <c r="H25" s="32"/>
      <c r="I25" s="26"/>
      <c r="J25" s="32"/>
      <c r="K25" s="26"/>
      <c r="L25" s="32"/>
      <c r="M25" s="26"/>
      <c r="N25" s="3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1:51" s="19" customFormat="1" ht="16.5" hidden="1" x14ac:dyDescent="0.3">
      <c r="A26" s="37"/>
      <c r="B26" s="65"/>
      <c r="C26" s="66"/>
      <c r="D26" s="43"/>
      <c r="E26" s="106"/>
      <c r="F26" s="99"/>
      <c r="G26" s="38"/>
      <c r="H26" s="32"/>
      <c r="I26" s="38"/>
      <c r="J26" s="32"/>
      <c r="K26" s="38"/>
      <c r="L26" s="32"/>
      <c r="M26" s="38"/>
      <c r="N26" s="3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</row>
    <row r="27" spans="1:51" ht="15" customHeight="1" x14ac:dyDescent="0.25">
      <c r="A27" s="144" t="s">
        <v>14</v>
      </c>
      <c r="B27" s="145"/>
      <c r="C27" s="145"/>
      <c r="D27" s="145"/>
      <c r="E27" s="107"/>
      <c r="F27" s="108">
        <f>SUM(F9:F26)</f>
        <v>625</v>
      </c>
      <c r="G27" s="76"/>
      <c r="H27" s="72">
        <f>SUM(H9:H26)</f>
        <v>2145</v>
      </c>
      <c r="I27" s="76"/>
      <c r="J27" s="72">
        <f>SUM(J9:J26)</f>
        <v>2178.8000000000002</v>
      </c>
      <c r="K27" s="76"/>
      <c r="L27" s="72">
        <f>SUM(L9:L26)</f>
        <v>2380</v>
      </c>
      <c r="M27" s="76"/>
      <c r="N27" s="72">
        <f>SUM(N9:N26)</f>
        <v>2877.86</v>
      </c>
    </row>
    <row r="28" spans="1:51" s="19" customFormat="1" ht="15" customHeight="1" x14ac:dyDescent="0.25">
      <c r="A28" s="39"/>
      <c r="B28" s="40"/>
      <c r="C28" s="40"/>
      <c r="D28" s="40"/>
      <c r="E28" s="109"/>
      <c r="F28" s="110"/>
      <c r="G28" s="40"/>
      <c r="H28" s="41"/>
      <c r="I28" s="40"/>
      <c r="J28" s="41"/>
      <c r="K28" s="40"/>
      <c r="L28" s="41"/>
      <c r="M28" s="40"/>
      <c r="N28" s="41"/>
    </row>
    <row r="29" spans="1:51" ht="15" customHeight="1" x14ac:dyDescent="0.3">
      <c r="A29" s="142" t="s">
        <v>26</v>
      </c>
      <c r="B29" s="143"/>
      <c r="C29" s="69"/>
      <c r="D29" s="70"/>
      <c r="E29" s="111"/>
      <c r="F29" s="112"/>
      <c r="G29" s="44"/>
      <c r="H29" s="71"/>
      <c r="I29" s="44"/>
      <c r="J29" s="71"/>
      <c r="K29" s="44"/>
      <c r="L29" s="71"/>
      <c r="M29" s="44"/>
      <c r="N29" s="71"/>
    </row>
    <row r="30" spans="1:51" ht="15" customHeight="1" x14ac:dyDescent="0.3">
      <c r="A30" s="95">
        <v>3</v>
      </c>
      <c r="B30" s="50" t="s">
        <v>16</v>
      </c>
      <c r="C30" s="17" t="s">
        <v>6</v>
      </c>
      <c r="D30" s="31">
        <v>1</v>
      </c>
      <c r="E30" s="113">
        <v>175</v>
      </c>
      <c r="F30" s="99">
        <f>E30*D30</f>
        <v>175</v>
      </c>
      <c r="G30" s="89">
        <v>72</v>
      </c>
      <c r="H30" s="32">
        <f>G30*D30</f>
        <v>72</v>
      </c>
      <c r="I30" s="89">
        <v>69.7</v>
      </c>
      <c r="J30" s="32">
        <f>I30*D30</f>
        <v>69.7</v>
      </c>
      <c r="K30" s="89">
        <v>260</v>
      </c>
      <c r="L30" s="32">
        <f>K30*D30</f>
        <v>260</v>
      </c>
      <c r="M30" s="89">
        <v>102.05</v>
      </c>
      <c r="N30" s="32">
        <f>M30*D30</f>
        <v>102.05</v>
      </c>
      <c r="O30" t="s">
        <v>27</v>
      </c>
    </row>
    <row r="31" spans="1:51" s="19" customFormat="1" ht="15" customHeight="1" x14ac:dyDescent="0.3">
      <c r="A31" s="96">
        <v>4</v>
      </c>
      <c r="B31" s="52" t="s">
        <v>17</v>
      </c>
      <c r="C31" s="54" t="s">
        <v>6</v>
      </c>
      <c r="D31" s="18">
        <v>1</v>
      </c>
      <c r="E31" s="103">
        <v>200</v>
      </c>
      <c r="F31" s="99">
        <f t="shared" ref="F31:F33" si="3">E31*D31</f>
        <v>200</v>
      </c>
      <c r="G31" s="26">
        <v>72</v>
      </c>
      <c r="H31" s="32">
        <f t="shared" ref="H31:H33" si="4">G31*D31</f>
        <v>72</v>
      </c>
      <c r="I31" s="26">
        <v>202.85</v>
      </c>
      <c r="J31" s="32">
        <f t="shared" ref="J31:J33" si="5">I31*D31</f>
        <v>202.85</v>
      </c>
      <c r="K31" s="26">
        <v>260</v>
      </c>
      <c r="L31" s="32">
        <f>K31*D31</f>
        <v>260</v>
      </c>
      <c r="M31" s="26">
        <v>102.05</v>
      </c>
      <c r="N31" s="32">
        <f>M31*D31</f>
        <v>102.05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19" customFormat="1" ht="15" customHeight="1" x14ac:dyDescent="0.3">
      <c r="A32" s="96">
        <v>5</v>
      </c>
      <c r="B32" s="52" t="s">
        <v>18</v>
      </c>
      <c r="C32" s="54" t="s">
        <v>6</v>
      </c>
      <c r="D32" s="21">
        <v>1</v>
      </c>
      <c r="E32" s="101">
        <v>225</v>
      </c>
      <c r="F32" s="99">
        <f t="shared" si="3"/>
        <v>225</v>
      </c>
      <c r="G32" s="88">
        <v>72</v>
      </c>
      <c r="H32" s="32">
        <f t="shared" si="4"/>
        <v>72</v>
      </c>
      <c r="I32" s="88">
        <v>202.85</v>
      </c>
      <c r="J32" s="32">
        <f t="shared" si="5"/>
        <v>202.85</v>
      </c>
      <c r="K32" s="88">
        <v>350</v>
      </c>
      <c r="L32" s="32">
        <f>K32*D32</f>
        <v>350</v>
      </c>
      <c r="M32" s="88">
        <v>102.05</v>
      </c>
      <c r="N32" s="32">
        <f>M32*D32</f>
        <v>102.05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19" customFormat="1" ht="15" customHeight="1" x14ac:dyDescent="0.25">
      <c r="A33" s="97">
        <v>6</v>
      </c>
      <c r="B33" s="55" t="s">
        <v>19</v>
      </c>
      <c r="C33" s="57" t="s">
        <v>6</v>
      </c>
      <c r="D33" s="58">
        <v>1</v>
      </c>
      <c r="E33" s="104">
        <v>250</v>
      </c>
      <c r="F33" s="99">
        <f t="shared" si="3"/>
        <v>250</v>
      </c>
      <c r="G33" s="67">
        <v>72</v>
      </c>
      <c r="H33" s="32">
        <f t="shared" si="4"/>
        <v>72</v>
      </c>
      <c r="I33" s="67"/>
      <c r="J33" s="32">
        <f t="shared" si="5"/>
        <v>0</v>
      </c>
      <c r="K33" s="67">
        <v>350</v>
      </c>
      <c r="L33" s="32">
        <f>K33*D33</f>
        <v>350</v>
      </c>
      <c r="M33" s="67">
        <v>102.05</v>
      </c>
      <c r="N33" s="32">
        <f>M33*D33</f>
        <v>102.05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19" customFormat="1" ht="15" hidden="1" customHeight="1" x14ac:dyDescent="0.25">
      <c r="A34" s="56"/>
      <c r="B34" s="55"/>
      <c r="C34" s="57"/>
      <c r="D34" s="58"/>
      <c r="E34" s="67"/>
      <c r="F34" s="32"/>
      <c r="G34" s="67"/>
      <c r="H34" s="32"/>
      <c r="I34" s="67"/>
      <c r="J34" s="32"/>
      <c r="K34" s="67"/>
      <c r="L34" s="32"/>
      <c r="M34" s="67"/>
      <c r="N34" s="32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19" customFormat="1" ht="15" hidden="1" customHeight="1" x14ac:dyDescent="0.25">
      <c r="A35" s="56"/>
      <c r="B35" s="55"/>
      <c r="C35" s="57"/>
      <c r="D35" s="59"/>
      <c r="E35" s="67"/>
      <c r="F35" s="32"/>
      <c r="G35" s="67"/>
      <c r="H35" s="32"/>
      <c r="I35" s="67"/>
      <c r="J35" s="32"/>
      <c r="K35" s="67"/>
      <c r="L35" s="32"/>
      <c r="M35" s="67"/>
      <c r="N35" s="32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7" customFormat="1" ht="15" hidden="1" customHeight="1" x14ac:dyDescent="0.25">
      <c r="A36" s="82"/>
      <c r="B36" s="78"/>
      <c r="C36" s="79"/>
      <c r="D36" s="80"/>
      <c r="E36" s="81"/>
      <c r="F36" s="32"/>
      <c r="G36" s="81"/>
      <c r="H36" s="32"/>
      <c r="I36" s="91"/>
      <c r="J36" s="32"/>
      <c r="K36" s="81"/>
      <c r="L36" s="32"/>
      <c r="M36" s="91"/>
      <c r="N36" s="32"/>
    </row>
    <row r="37" spans="1:51" s="19" customFormat="1" ht="15" hidden="1" customHeight="1" x14ac:dyDescent="0.3">
      <c r="A37" s="8"/>
      <c r="B37" s="9"/>
      <c r="C37" s="13"/>
      <c r="D37" s="14"/>
      <c r="E37" s="87"/>
      <c r="F37" s="32"/>
      <c r="G37" s="87"/>
      <c r="H37" s="32"/>
      <c r="I37" s="87"/>
      <c r="J37" s="32"/>
      <c r="K37" s="87"/>
      <c r="L37" s="32"/>
      <c r="M37" s="87"/>
      <c r="N37" s="32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19" customFormat="1" ht="15" hidden="1" customHeight="1" x14ac:dyDescent="0.3">
      <c r="A38" s="8"/>
      <c r="B38" s="9"/>
      <c r="C38" s="13"/>
      <c r="D38" s="29"/>
      <c r="E38" s="87"/>
      <c r="F38" s="32"/>
      <c r="G38" s="87"/>
      <c r="H38" s="32"/>
      <c r="I38" s="87"/>
      <c r="J38" s="32"/>
      <c r="K38" s="87"/>
      <c r="L38" s="32"/>
      <c r="M38" s="87"/>
      <c r="N38" s="32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19" customFormat="1" ht="15" hidden="1" customHeight="1" x14ac:dyDescent="0.3">
      <c r="A39" s="33"/>
      <c r="B39" s="9"/>
      <c r="C39" s="28"/>
      <c r="D39" s="29"/>
      <c r="E39" s="87"/>
      <c r="F39" s="32"/>
      <c r="G39" s="87"/>
      <c r="H39" s="32"/>
      <c r="I39" s="87"/>
      <c r="J39" s="32"/>
      <c r="K39" s="87"/>
      <c r="L39" s="32"/>
      <c r="M39" s="87"/>
      <c r="N39" s="32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19" customFormat="1" ht="15" hidden="1" customHeight="1" x14ac:dyDescent="0.3">
      <c r="A40" s="33"/>
      <c r="B40" s="9"/>
      <c r="C40" s="13"/>
      <c r="D40" s="29"/>
      <c r="E40" s="87"/>
      <c r="F40" s="32"/>
      <c r="G40" s="87"/>
      <c r="H40" s="32"/>
      <c r="I40" s="87"/>
      <c r="J40" s="32"/>
      <c r="K40" s="87"/>
      <c r="L40" s="32"/>
      <c r="M40" s="87"/>
      <c r="N40" s="32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19" customFormat="1" ht="15" hidden="1" customHeight="1" x14ac:dyDescent="0.3">
      <c r="A41" s="8"/>
      <c r="B41" s="30"/>
      <c r="C41" s="15"/>
      <c r="D41" s="29"/>
      <c r="E41" s="87"/>
      <c r="F41" s="32"/>
      <c r="G41" s="87"/>
      <c r="H41" s="32"/>
      <c r="I41" s="87"/>
      <c r="J41" s="32"/>
      <c r="K41" s="87"/>
      <c r="L41" s="32"/>
      <c r="M41" s="87"/>
      <c r="N41" s="32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19" customFormat="1" ht="15" hidden="1" customHeight="1" x14ac:dyDescent="0.3">
      <c r="A42" s="42"/>
      <c r="B42" s="45"/>
      <c r="C42" s="46"/>
      <c r="D42" s="47"/>
      <c r="E42" s="90"/>
      <c r="F42" s="32"/>
      <c r="G42" s="90"/>
      <c r="H42" s="32"/>
      <c r="I42" s="90"/>
      <c r="J42" s="32"/>
      <c r="K42" s="90"/>
      <c r="L42" s="32"/>
      <c r="M42" s="90"/>
      <c r="N42" s="3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19" customFormat="1" ht="15" customHeight="1" x14ac:dyDescent="0.25">
      <c r="A43" s="126" t="s">
        <v>15</v>
      </c>
      <c r="B43" s="127"/>
      <c r="C43" s="127"/>
      <c r="D43" s="127"/>
      <c r="E43" s="77"/>
      <c r="F43" s="114">
        <f>SUM(F30:F42)</f>
        <v>850</v>
      </c>
      <c r="G43" s="77"/>
      <c r="H43" s="48">
        <f>SUM(H30:H42)</f>
        <v>288</v>
      </c>
      <c r="I43" s="77"/>
      <c r="J43" s="48">
        <f>SUM(J30:J42)</f>
        <v>475.4</v>
      </c>
      <c r="K43" s="77"/>
      <c r="L43" s="48">
        <f>SUM(L30:L42)</f>
        <v>1220</v>
      </c>
      <c r="M43" s="77"/>
      <c r="N43" s="48">
        <f>SUM(N30:N42)</f>
        <v>408.2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ht="15" customHeight="1" x14ac:dyDescent="0.3">
      <c r="E44" s="155" t="s">
        <v>32</v>
      </c>
      <c r="F44" s="155"/>
    </row>
    <row r="45" spans="1:51" ht="15" customHeight="1" x14ac:dyDescent="0.3">
      <c r="E45" s="156"/>
      <c r="F45" s="156"/>
    </row>
    <row r="46" spans="1:51" ht="15" customHeight="1" x14ac:dyDescent="0.3">
      <c r="E46" s="156"/>
      <c r="F46" s="156"/>
    </row>
    <row r="47" spans="1:51" ht="15" customHeight="1" x14ac:dyDescent="0.3">
      <c r="E47" s="156"/>
      <c r="F47" s="156"/>
    </row>
    <row r="48" spans="1:51" ht="15" customHeight="1" x14ac:dyDescent="0.3">
      <c r="E48" s="156"/>
      <c r="F48" s="156"/>
    </row>
    <row r="49" spans="5:6" ht="15" customHeight="1" x14ac:dyDescent="0.3">
      <c r="E49" s="156"/>
      <c r="F49" s="156"/>
    </row>
    <row r="50" spans="5:6" ht="15" customHeight="1" x14ac:dyDescent="0.3">
      <c r="E50" s="156"/>
      <c r="F50" s="156"/>
    </row>
    <row r="51" spans="5:6" ht="15" customHeight="1" x14ac:dyDescent="0.3">
      <c r="E51" s="156"/>
      <c r="F51" s="156"/>
    </row>
  </sheetData>
  <sheetProtection algorithmName="SHA-512" hashValue="Q+CgSKwgQvD4zagytjkJf+AmrhZ5FeH+zBu658nqaTIC9rjl5Qzi0hpd3hJzmu+qcZ2PjOELBXuFV9VR36hIwA==" saltValue="/JgxHnnNqtQ8PJ8Y0eJ4WA==" spinCount="100000" sheet="1" objects="1" scenarios="1" selectLockedCells="1"/>
  <mergeCells count="32">
    <mergeCell ref="E44:F51"/>
    <mergeCell ref="G3:H3"/>
    <mergeCell ref="G4:H4"/>
    <mergeCell ref="A43:D43"/>
    <mergeCell ref="E3:F3"/>
    <mergeCell ref="E4:F4"/>
    <mergeCell ref="A6:A7"/>
    <mergeCell ref="B6:B7"/>
    <mergeCell ref="C6:C7"/>
    <mergeCell ref="D6:D7"/>
    <mergeCell ref="E6:E7"/>
    <mergeCell ref="F6:F7"/>
    <mergeCell ref="A29:B29"/>
    <mergeCell ref="A27:D27"/>
    <mergeCell ref="A8:F8"/>
    <mergeCell ref="A3:D4"/>
    <mergeCell ref="K6:K7"/>
    <mergeCell ref="L6:L7"/>
    <mergeCell ref="M6:M7"/>
    <mergeCell ref="N6:N7"/>
    <mergeCell ref="A1:N1"/>
    <mergeCell ref="D2:J2"/>
    <mergeCell ref="K3:L3"/>
    <mergeCell ref="M3:N3"/>
    <mergeCell ref="K4:L4"/>
    <mergeCell ref="M4:N4"/>
    <mergeCell ref="G6:G7"/>
    <mergeCell ref="H6:H7"/>
    <mergeCell ref="I3:J3"/>
    <mergeCell ref="I4:J4"/>
    <mergeCell ref="I6:I7"/>
    <mergeCell ref="J6:J7"/>
  </mergeCells>
  <phoneticPr fontId="17" type="noConversion"/>
  <printOptions horizontalCentered="1"/>
  <pageMargins left="0.29562500000000003" right="0.25" top="0.75" bottom="0.75" header="0.3" footer="0.3"/>
  <pageSetup paperSize="5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Tab</vt:lpstr>
      <vt:lpstr>'Bid Tab'!Print_Area</vt:lpstr>
      <vt:lpstr>'Bid Tab'!Print_Titles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jlopez@Ocalafl.org</dc:creator>
  <cp:lastModifiedBy>David C. Williams</cp:lastModifiedBy>
  <cp:revision/>
  <cp:lastPrinted>2024-08-07T19:26:38Z</cp:lastPrinted>
  <dcterms:created xsi:type="dcterms:W3CDTF">2016-03-28T17:35:39Z</dcterms:created>
  <dcterms:modified xsi:type="dcterms:W3CDTF">2024-08-08T19:22:55Z</dcterms:modified>
</cp:coreProperties>
</file>